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<sst xmlns="http://schemas.openxmlformats.org/spreadsheetml/2006/main" count="224" uniqueCount="87">
  <si>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</si>
  <si>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</si>
  <si>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</si>
  <si>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</si>
  <si>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</si>
  <si>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</si>
  <si>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</si>
  <si>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</si>
  <si>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</si>
  <si>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</si>
  <si>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</si>
  <si>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</si>
  <si>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</si>
  <si>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</si>
  <si>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</si>
  <si>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</si>
  <si>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</si>
  <si>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</si>
  <si>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</si>
  <si>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</si>
  <si>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</si>
  <si>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</si>
  <si>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</si>
  <si>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</si>
  <si>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</si>
  <si>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</si>
  <si>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</si>
  <si>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</si>
  <si>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</si>
  <si>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</si>
  <si>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</si>
  <si>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</si>
  <si>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</si>
  <si>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</si>
  <si>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</si>
  <si>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</si>
  <si>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</si>
  <si>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</si>
  <si>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</si>
  <si>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</si>
  <si>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</si>
  <si>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</si>
  <si>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</si>
  <si>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</si>
  <si>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</si>
  <si>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</si>
  <si>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</si>
  <si>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</si>
  <si>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</si>
  <si>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</si>
  <si>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</si>
  <si>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</si>
  <si>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</si>
  <si>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</si>
  <si>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</si>
  <si>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</si>
  <si>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</si>
  <si>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</si>
  <si>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</si>
  <si>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</si>
  <si>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</si>
  <si>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</si>
  <si>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</si>
  <si>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</si>
  <si>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</si>
  <si>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</si>
  <si>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</si>
  <si>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</si>
  <si>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</si>
  <si>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</si>
  <si>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</si>
  <si>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</si>
  <si>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</si>
  <si>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</si>
  <si>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</si>
  <si>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</si>
  <si>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</si>
  <si>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</si>
  <si>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</si>
  <si>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</si>
  <si>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</si>
  <si>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</si>
  <si>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</si>
  <si>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</si>
  <si>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</si>
  <si>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Рапорт потребленной тепловой энергии домами,находящихся на обслуживании ООО "ЖЭЦ" за май 2017год.</t>
  </si>
  <si>
    <t>поверка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</si>
</sst>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P103" sqref="P103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1</v>
      </c>
      <c r="B6" s="2" t="s">
        <v>21</v>
      </c>
      <c r="C6" s="3" t="s">
        <v>22</v>
      </c>
      <c r="D6" s="4">
        <v>42857</v>
      </c>
      <c r="E6" s="9">
        <v>4020</v>
      </c>
      <c r="F6" s="4">
        <v>42877</v>
      </c>
      <c r="G6" s="9">
        <v>4053</v>
      </c>
      <c r="H6" s="5">
        <f aca="true" t="shared" si="0" ref="H6:H70">G6-E6</f>
        <v>33</v>
      </c>
      <c r="I6" s="5">
        <v>535114</v>
      </c>
      <c r="J6" s="5">
        <v>545059</v>
      </c>
      <c r="K6" s="5">
        <v>546710</v>
      </c>
      <c r="L6" s="5">
        <v>556845</v>
      </c>
      <c r="M6" s="6">
        <v>16586</v>
      </c>
      <c r="N6" s="6">
        <v>17060</v>
      </c>
      <c r="O6" s="6">
        <f>N6-M6</f>
        <v>474</v>
      </c>
      <c r="P6" s="6">
        <f>O6/24</f>
        <v>19.75</v>
      </c>
      <c r="Q6" s="5"/>
    </row>
    <row r="7" spans="1:17" ht="15">
      <c r="A7" s="1">
        <v>2</v>
      </c>
      <c r="B7" s="2" t="s">
        <v>21</v>
      </c>
      <c r="C7" s="3" t="s">
        <v>83</v>
      </c>
      <c r="D7" s="4">
        <v>42845</v>
      </c>
      <c r="E7" s="9">
        <v>2359</v>
      </c>
      <c r="F7" s="4">
        <v>42877</v>
      </c>
      <c r="G7" s="9">
        <v>2471</v>
      </c>
      <c r="H7" s="5">
        <f t="shared" si="0"/>
        <v>112</v>
      </c>
      <c r="I7" s="5">
        <v>131455</v>
      </c>
      <c r="J7" s="5">
        <v>138608</v>
      </c>
      <c r="K7" s="5">
        <v>103794</v>
      </c>
      <c r="L7" s="5">
        <v>109678</v>
      </c>
      <c r="M7" s="6">
        <v>16292</v>
      </c>
      <c r="N7" s="6">
        <v>17060</v>
      </c>
      <c r="O7" s="6">
        <f aca="true" t="shared" si="1" ref="O7:O70">N7-M7</f>
        <v>768</v>
      </c>
      <c r="P7" s="6">
        <f aca="true" t="shared" si="2" ref="P7:P70">O7/24</f>
        <v>32</v>
      </c>
      <c r="Q7" s="5">
        <f>(J7-I7)-(L7-K7)</f>
        <v>1269</v>
      </c>
    </row>
    <row r="8" spans="1:17" ht="15">
      <c r="A8" s="1">
        <v>3</v>
      </c>
      <c r="B8" s="2" t="s">
        <v>84</v>
      </c>
      <c r="C8" s="3" t="s">
        <v>82</v>
      </c>
      <c r="D8" s="4">
        <v>42857</v>
      </c>
      <c r="E8" s="9">
        <v>3400</v>
      </c>
      <c r="F8" s="4">
        <v>42877</v>
      </c>
      <c r="G8" s="9">
        <v>3432</v>
      </c>
      <c r="H8" s="5">
        <f t="shared" si="0"/>
        <v>32</v>
      </c>
      <c r="I8" s="5">
        <v>310474</v>
      </c>
      <c r="J8" s="5">
        <v>317378</v>
      </c>
      <c r="K8" s="5">
        <v>284139</v>
      </c>
      <c r="L8" s="5">
        <v>291022</v>
      </c>
      <c r="M8" s="6">
        <v>14273</v>
      </c>
      <c r="N8" s="6">
        <v>14730</v>
      </c>
      <c r="O8" s="6">
        <f t="shared" si="1"/>
        <v>457</v>
      </c>
      <c r="P8" s="6">
        <f t="shared" si="2"/>
        <v>19.041666666666668</v>
      </c>
      <c r="Q8" s="5"/>
    </row>
    <row r="9" spans="1:17" ht="15">
      <c r="A9" s="1">
        <v>4</v>
      </c>
      <c r="B9" s="2" t="s">
        <v>84</v>
      </c>
      <c r="C9" s="3" t="s">
        <v>83</v>
      </c>
      <c r="D9" s="4">
        <v>42845</v>
      </c>
      <c r="E9" s="9">
        <v>953</v>
      </c>
      <c r="F9" s="4">
        <v>42877</v>
      </c>
      <c r="G9" s="9">
        <v>1059</v>
      </c>
      <c r="H9" s="5">
        <f t="shared" si="0"/>
        <v>106</v>
      </c>
      <c r="I9" s="5">
        <v>53507</v>
      </c>
      <c r="J9" s="5">
        <v>60105</v>
      </c>
      <c r="K9" s="5">
        <v>43499</v>
      </c>
      <c r="L9" s="5">
        <v>49007</v>
      </c>
      <c r="M9" s="6">
        <v>6935</v>
      </c>
      <c r="N9" s="6">
        <v>7703</v>
      </c>
      <c r="O9" s="6">
        <f t="shared" si="1"/>
        <v>768</v>
      </c>
      <c r="P9" s="6">
        <f t="shared" si="2"/>
        <v>32</v>
      </c>
      <c r="Q9" s="5">
        <f>(J9-I9)-(L9-K9)</f>
        <v>1090</v>
      </c>
    </row>
    <row r="10" spans="1:17" ht="15">
      <c r="A10" s="1">
        <v>5</v>
      </c>
      <c r="B10" s="2" t="s">
        <v>23</v>
      </c>
      <c r="C10" s="3" t="s">
        <v>22</v>
      </c>
      <c r="D10" s="4">
        <v>42857</v>
      </c>
      <c r="E10" s="9">
        <v>1046</v>
      </c>
      <c r="F10" s="4">
        <v>42877</v>
      </c>
      <c r="G10" s="9">
        <v>1056</v>
      </c>
      <c r="H10" s="5">
        <f t="shared" si="0"/>
        <v>10</v>
      </c>
      <c r="I10" s="5">
        <v>91215</v>
      </c>
      <c r="J10" s="5">
        <v>92527</v>
      </c>
      <c r="K10" s="5">
        <v>91311</v>
      </c>
      <c r="L10" s="5">
        <v>92625</v>
      </c>
      <c r="M10" s="6">
        <v>16585</v>
      </c>
      <c r="N10" s="6">
        <v>17063</v>
      </c>
      <c r="O10" s="6">
        <f t="shared" si="1"/>
        <v>478</v>
      </c>
      <c r="P10" s="6">
        <f t="shared" si="2"/>
        <v>19.916666666666668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42857</v>
      </c>
      <c r="E11" s="10">
        <v>2443</v>
      </c>
      <c r="F11" s="4">
        <v>42877</v>
      </c>
      <c r="G11" s="10">
        <v>2458</v>
      </c>
      <c r="H11" s="5">
        <f t="shared" si="0"/>
        <v>15</v>
      </c>
      <c r="I11" s="5">
        <v>334278</v>
      </c>
      <c r="J11" s="5">
        <v>337493</v>
      </c>
      <c r="K11" s="5">
        <v>333616</v>
      </c>
      <c r="L11" s="5">
        <v>336839</v>
      </c>
      <c r="M11" s="6">
        <v>25704</v>
      </c>
      <c r="N11" s="6">
        <v>26178</v>
      </c>
      <c r="O11" s="6">
        <f t="shared" si="1"/>
        <v>474</v>
      </c>
      <c r="P11" s="6">
        <f t="shared" si="2"/>
        <v>19.75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42857</v>
      </c>
      <c r="E12" s="9">
        <v>1649</v>
      </c>
      <c r="F12" s="4">
        <v>42877</v>
      </c>
      <c r="G12" s="9">
        <v>1658</v>
      </c>
      <c r="H12" s="5">
        <f t="shared" si="0"/>
        <v>9</v>
      </c>
      <c r="I12" s="5">
        <v>163853</v>
      </c>
      <c r="J12" s="5">
        <v>165549</v>
      </c>
      <c r="K12" s="5">
        <v>163515</v>
      </c>
      <c r="L12" s="5">
        <v>165160</v>
      </c>
      <c r="M12" s="6">
        <v>24960</v>
      </c>
      <c r="N12" s="6">
        <v>25435</v>
      </c>
      <c r="O12" s="6">
        <f t="shared" si="1"/>
        <v>475</v>
      </c>
      <c r="P12" s="6">
        <f t="shared" si="2"/>
        <v>19.791666666666668</v>
      </c>
      <c r="Q12" s="5"/>
    </row>
    <row r="13" spans="1:17" ht="15">
      <c r="A13" s="1">
        <v>8</v>
      </c>
      <c r="B13" s="2" t="s">
        <v>25</v>
      </c>
      <c r="C13" s="3" t="s">
        <v>83</v>
      </c>
      <c r="D13" s="4">
        <v>42845</v>
      </c>
      <c r="E13" s="9">
        <v>956</v>
      </c>
      <c r="F13" s="4">
        <v>42877</v>
      </c>
      <c r="G13" s="9">
        <v>987</v>
      </c>
      <c r="H13" s="5">
        <f t="shared" si="0"/>
        <v>31</v>
      </c>
      <c r="I13" s="5">
        <v>34900</v>
      </c>
      <c r="J13" s="5">
        <v>36042</v>
      </c>
      <c r="K13" s="5">
        <v>25693</v>
      </c>
      <c r="L13" s="5">
        <v>26539</v>
      </c>
      <c r="M13" s="6">
        <v>24667</v>
      </c>
      <c r="N13" s="6">
        <v>25435</v>
      </c>
      <c r="O13" s="6">
        <f t="shared" si="1"/>
        <v>768</v>
      </c>
      <c r="P13" s="6">
        <f t="shared" si="2"/>
        <v>32</v>
      </c>
      <c r="Q13" s="5">
        <f>(J13-I13)-(L13-K13)</f>
        <v>296</v>
      </c>
    </row>
    <row r="14" spans="1:17" ht="15">
      <c r="A14" s="1">
        <v>9</v>
      </c>
      <c r="B14" s="2" t="s">
        <v>81</v>
      </c>
      <c r="C14" s="3" t="s">
        <v>82</v>
      </c>
      <c r="D14" s="4">
        <v>42857</v>
      </c>
      <c r="E14" s="9">
        <v>1360</v>
      </c>
      <c r="F14" s="4">
        <v>42877</v>
      </c>
      <c r="G14" s="9">
        <v>1367</v>
      </c>
      <c r="H14" s="5">
        <f t="shared" si="0"/>
        <v>7</v>
      </c>
      <c r="I14" s="5">
        <v>206778</v>
      </c>
      <c r="J14" s="5">
        <v>208368</v>
      </c>
      <c r="K14" s="5">
        <v>211053</v>
      </c>
      <c r="L14" s="5">
        <v>212657</v>
      </c>
      <c r="M14" s="6">
        <v>24886</v>
      </c>
      <c r="N14" s="6">
        <v>25361</v>
      </c>
      <c r="O14" s="6">
        <f t="shared" si="1"/>
        <v>475</v>
      </c>
      <c r="P14" s="6">
        <f t="shared" si="2"/>
        <v>19.791666666666668</v>
      </c>
      <c r="Q14" s="5"/>
    </row>
    <row r="15" spans="1:17" ht="15">
      <c r="A15" s="1">
        <v>10</v>
      </c>
      <c r="B15" s="2" t="s">
        <v>81</v>
      </c>
      <c r="C15" s="3" t="s">
        <v>83</v>
      </c>
      <c r="D15" s="4">
        <v>42845</v>
      </c>
      <c r="E15" s="9">
        <v>726</v>
      </c>
      <c r="F15" s="4">
        <v>42877</v>
      </c>
      <c r="G15" s="9">
        <v>748</v>
      </c>
      <c r="H15" s="5">
        <f t="shared" si="0"/>
        <v>22</v>
      </c>
      <c r="I15" s="5">
        <v>32845</v>
      </c>
      <c r="J15" s="5">
        <v>33883</v>
      </c>
      <c r="K15" s="5">
        <v>24357</v>
      </c>
      <c r="L15" s="5">
        <v>25146</v>
      </c>
      <c r="M15" s="6">
        <v>24593</v>
      </c>
      <c r="N15" s="6">
        <v>25361</v>
      </c>
      <c r="O15" s="6">
        <f t="shared" si="1"/>
        <v>768</v>
      </c>
      <c r="P15" s="6">
        <f t="shared" si="2"/>
        <v>32</v>
      </c>
      <c r="Q15" s="5">
        <f>(J15-I15)-(L15-K15)</f>
        <v>249</v>
      </c>
    </row>
    <row r="16" spans="1:17" ht="15">
      <c r="A16" s="1">
        <v>11</v>
      </c>
      <c r="B16" s="2" t="s">
        <v>26</v>
      </c>
      <c r="C16" s="3" t="s">
        <v>22</v>
      </c>
      <c r="D16" s="4">
        <v>42857</v>
      </c>
      <c r="E16" s="9">
        <v>2681</v>
      </c>
      <c r="F16" s="4">
        <v>42877</v>
      </c>
      <c r="G16" s="9">
        <v>2695</v>
      </c>
      <c r="H16" s="5">
        <f t="shared" si="0"/>
        <v>14</v>
      </c>
      <c r="I16" s="5">
        <v>321201</v>
      </c>
      <c r="J16" s="5">
        <v>323739</v>
      </c>
      <c r="K16" s="5">
        <v>324468</v>
      </c>
      <c r="L16" s="5">
        <v>327014</v>
      </c>
      <c r="M16" s="6">
        <v>25691</v>
      </c>
      <c r="N16" s="6">
        <v>26165</v>
      </c>
      <c r="O16" s="6">
        <f t="shared" si="1"/>
        <v>474</v>
      </c>
      <c r="P16" s="6">
        <f t="shared" si="2"/>
        <v>19.75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42857</v>
      </c>
      <c r="E17" s="9">
        <v>2873</v>
      </c>
      <c r="F17" s="4">
        <v>42877</v>
      </c>
      <c r="G17" s="9">
        <v>2884</v>
      </c>
      <c r="H17" s="5">
        <f t="shared" si="0"/>
        <v>11</v>
      </c>
      <c r="I17" s="5">
        <v>302173</v>
      </c>
      <c r="J17" s="5">
        <v>303400</v>
      </c>
      <c r="K17" s="5">
        <v>304055</v>
      </c>
      <c r="L17" s="5">
        <v>305270</v>
      </c>
      <c r="M17" s="6">
        <v>34561</v>
      </c>
      <c r="N17" s="6">
        <v>35036</v>
      </c>
      <c r="O17" s="6">
        <f t="shared" si="1"/>
        <v>475</v>
      </c>
      <c r="P17" s="6">
        <f t="shared" si="2"/>
        <v>19.791666666666668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42857</v>
      </c>
      <c r="E18" s="9">
        <v>1321</v>
      </c>
      <c r="F18" s="4">
        <v>42877</v>
      </c>
      <c r="G18" s="9">
        <v>1331</v>
      </c>
      <c r="H18" s="5">
        <f t="shared" si="0"/>
        <v>10</v>
      </c>
      <c r="I18" s="5">
        <v>106335</v>
      </c>
      <c r="J18" s="5">
        <v>107606</v>
      </c>
      <c r="K18" s="5">
        <v>107249</v>
      </c>
      <c r="L18" s="5">
        <v>108530</v>
      </c>
      <c r="M18" s="6">
        <v>16585</v>
      </c>
      <c r="N18" s="6">
        <v>17063</v>
      </c>
      <c r="O18" s="6">
        <f t="shared" si="1"/>
        <v>478</v>
      </c>
      <c r="P18" s="6">
        <f t="shared" si="2"/>
        <v>19.916666666666668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42857</v>
      </c>
      <c r="E19" s="9">
        <v>3912</v>
      </c>
      <c r="F19" s="4">
        <v>42877</v>
      </c>
      <c r="G19" s="9">
        <v>3920</v>
      </c>
      <c r="H19" s="5">
        <f t="shared" si="0"/>
        <v>8</v>
      </c>
      <c r="I19" s="5">
        <v>317823</v>
      </c>
      <c r="J19" s="5">
        <v>319054</v>
      </c>
      <c r="K19" s="5"/>
      <c r="L19" s="5"/>
      <c r="M19" s="6">
        <v>47768</v>
      </c>
      <c r="N19" s="6">
        <v>48223</v>
      </c>
      <c r="O19" s="6">
        <f t="shared" si="1"/>
        <v>455</v>
      </c>
      <c r="P19" s="6">
        <f t="shared" si="2"/>
        <v>18.958333333333332</v>
      </c>
      <c r="Q19" s="5"/>
    </row>
    <row r="20" spans="1:17" ht="15">
      <c r="A20" s="1">
        <v>15</v>
      </c>
      <c r="B20" s="2" t="s">
        <v>79</v>
      </c>
      <c r="C20" s="3" t="s">
        <v>83</v>
      </c>
      <c r="D20" s="4">
        <v>42845</v>
      </c>
      <c r="E20" s="9">
        <v>2419</v>
      </c>
      <c r="F20" s="4">
        <v>42877</v>
      </c>
      <c r="G20" s="9">
        <v>2453</v>
      </c>
      <c r="H20" s="5">
        <f t="shared" si="0"/>
        <v>34</v>
      </c>
      <c r="I20" s="5">
        <v>134511</v>
      </c>
      <c r="J20" s="5">
        <v>136039</v>
      </c>
      <c r="K20" s="5">
        <v>111450</v>
      </c>
      <c r="L20" s="5">
        <v>112629</v>
      </c>
      <c r="M20" s="6">
        <v>48736</v>
      </c>
      <c r="N20" s="6">
        <v>49503</v>
      </c>
      <c r="O20" s="6">
        <f t="shared" si="1"/>
        <v>767</v>
      </c>
      <c r="P20" s="6">
        <f t="shared" si="2"/>
        <v>31.958333333333332</v>
      </c>
      <c r="Q20" s="5">
        <f>(J20-I20)-(L20-K20)</f>
        <v>349</v>
      </c>
    </row>
    <row r="21" spans="1:17" ht="15">
      <c r="A21" s="1">
        <v>16</v>
      </c>
      <c r="B21" s="2" t="s">
        <v>29</v>
      </c>
      <c r="C21" s="3" t="s">
        <v>22</v>
      </c>
      <c r="D21" s="4">
        <v>42857</v>
      </c>
      <c r="E21" s="9">
        <v>2791</v>
      </c>
      <c r="F21" s="4">
        <v>42877</v>
      </c>
      <c r="G21" s="9"/>
      <c r="H21" s="5" t="s">
        <v>86</v>
      </c>
      <c r="I21" s="5">
        <v>362119</v>
      </c>
      <c r="J21" s="5"/>
      <c r="K21" s="5">
        <v>365742</v>
      </c>
      <c r="L21" s="5"/>
      <c r="M21" s="6">
        <v>34561</v>
      </c>
      <c r="N21" s="6"/>
      <c r="O21" s="6"/>
      <c r="P21" s="6"/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42857</v>
      </c>
      <c r="E22" s="9">
        <v>1141</v>
      </c>
      <c r="F22" s="4">
        <v>42877</v>
      </c>
      <c r="G22" s="9">
        <v>1141</v>
      </c>
      <c r="H22" s="5">
        <f t="shared" si="0"/>
        <v>0</v>
      </c>
      <c r="I22" s="5">
        <v>117870</v>
      </c>
      <c r="J22" s="5">
        <v>117870</v>
      </c>
      <c r="K22" s="5">
        <v>114583</v>
      </c>
      <c r="L22" s="5">
        <v>114583</v>
      </c>
      <c r="M22" s="6">
        <v>16586</v>
      </c>
      <c r="N22" s="6">
        <v>17060</v>
      </c>
      <c r="O22" s="6">
        <f t="shared" si="1"/>
        <v>474</v>
      </c>
      <c r="P22" s="6">
        <f t="shared" si="2"/>
        <v>19.75</v>
      </c>
      <c r="Q22" s="5"/>
    </row>
    <row r="23" spans="1:17" ht="15">
      <c r="A23" s="1">
        <v>18</v>
      </c>
      <c r="B23" s="2" t="s">
        <v>30</v>
      </c>
      <c r="C23" s="3" t="s">
        <v>83</v>
      </c>
      <c r="D23" s="4">
        <v>42845</v>
      </c>
      <c r="E23" s="9">
        <v>712</v>
      </c>
      <c r="F23" s="4">
        <v>42877</v>
      </c>
      <c r="G23" s="9">
        <v>750</v>
      </c>
      <c r="H23" s="5">
        <f t="shared" si="0"/>
        <v>38</v>
      </c>
      <c r="I23" s="5">
        <v>24579</v>
      </c>
      <c r="J23" s="5">
        <v>25943</v>
      </c>
      <c r="K23" s="5">
        <v>15371</v>
      </c>
      <c r="L23" s="5">
        <v>16245</v>
      </c>
      <c r="M23" s="6">
        <v>16292</v>
      </c>
      <c r="N23" s="6">
        <v>17060</v>
      </c>
      <c r="O23" s="6">
        <f t="shared" si="1"/>
        <v>768</v>
      </c>
      <c r="P23" s="6">
        <f t="shared" si="2"/>
        <v>32</v>
      </c>
      <c r="Q23" s="5">
        <f>(J23-I23)-(L23-K23)</f>
        <v>490</v>
      </c>
    </row>
    <row r="24" spans="1:17" ht="15">
      <c r="A24" s="1">
        <v>19</v>
      </c>
      <c r="B24" s="2" t="s">
        <v>31</v>
      </c>
      <c r="C24" s="3" t="s">
        <v>22</v>
      </c>
      <c r="D24" s="4">
        <v>42857</v>
      </c>
      <c r="E24" s="9">
        <v>2153</v>
      </c>
      <c r="F24" s="4">
        <v>42877</v>
      </c>
      <c r="G24" s="9">
        <v>2164</v>
      </c>
      <c r="H24" s="5">
        <f t="shared" si="0"/>
        <v>11</v>
      </c>
      <c r="I24" s="5">
        <v>156940</v>
      </c>
      <c r="J24" s="5">
        <v>158535</v>
      </c>
      <c r="K24" s="5">
        <v>158020</v>
      </c>
      <c r="L24" s="5">
        <v>159634</v>
      </c>
      <c r="M24" s="6">
        <v>25690</v>
      </c>
      <c r="N24" s="6">
        <v>26164</v>
      </c>
      <c r="O24" s="6">
        <f t="shared" si="1"/>
        <v>474</v>
      </c>
      <c r="P24" s="6">
        <f t="shared" si="2"/>
        <v>19.75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42857</v>
      </c>
      <c r="E25" s="9">
        <v>1725</v>
      </c>
      <c r="F25" s="4">
        <v>42877</v>
      </c>
      <c r="G25" s="9">
        <v>1738</v>
      </c>
      <c r="H25" s="5">
        <f t="shared" si="0"/>
        <v>13</v>
      </c>
      <c r="I25" s="5">
        <v>196278</v>
      </c>
      <c r="J25" s="5">
        <v>198608</v>
      </c>
      <c r="K25" s="5">
        <v>195017</v>
      </c>
      <c r="L25" s="5">
        <v>197342</v>
      </c>
      <c r="M25" s="6">
        <v>16482</v>
      </c>
      <c r="N25" s="6">
        <v>16957</v>
      </c>
      <c r="O25" s="6">
        <f t="shared" si="1"/>
        <v>475</v>
      </c>
      <c r="P25" s="6">
        <f t="shared" si="2"/>
        <v>19.791666666666668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42857</v>
      </c>
      <c r="E26" s="9">
        <v>2299</v>
      </c>
      <c r="F26" s="4">
        <v>42877</v>
      </c>
      <c r="G26" s="9">
        <v>2312</v>
      </c>
      <c r="H26" s="5">
        <f t="shared" si="0"/>
        <v>13</v>
      </c>
      <c r="I26" s="5">
        <v>382089</v>
      </c>
      <c r="J26" s="5">
        <v>385751</v>
      </c>
      <c r="K26" s="5">
        <v>377661</v>
      </c>
      <c r="L26" s="5">
        <v>381283</v>
      </c>
      <c r="M26" s="6">
        <v>25054</v>
      </c>
      <c r="N26" s="6">
        <v>25528</v>
      </c>
      <c r="O26" s="6">
        <f t="shared" si="1"/>
        <v>474</v>
      </c>
      <c r="P26" s="6">
        <f t="shared" si="2"/>
        <v>19.75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42857</v>
      </c>
      <c r="E27" s="9">
        <v>2168</v>
      </c>
      <c r="F27" s="4">
        <v>42877</v>
      </c>
      <c r="G27" s="9">
        <v>2178</v>
      </c>
      <c r="H27" s="5">
        <f t="shared" si="0"/>
        <v>10</v>
      </c>
      <c r="I27" s="5">
        <v>219509</v>
      </c>
      <c r="J27" s="5">
        <v>220975</v>
      </c>
      <c r="K27" s="5">
        <v>222223</v>
      </c>
      <c r="L27" s="5">
        <v>223701</v>
      </c>
      <c r="M27" s="6">
        <v>34443</v>
      </c>
      <c r="N27" s="6">
        <v>34918</v>
      </c>
      <c r="O27" s="6">
        <f t="shared" si="1"/>
        <v>475</v>
      </c>
      <c r="P27" s="6">
        <f t="shared" si="2"/>
        <v>19.791666666666668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42857</v>
      </c>
      <c r="E28" s="9">
        <v>226</v>
      </c>
      <c r="F28" s="4">
        <v>42877</v>
      </c>
      <c r="G28" s="9">
        <v>229</v>
      </c>
      <c r="H28" s="5">
        <f t="shared" si="0"/>
        <v>3</v>
      </c>
      <c r="I28" s="5">
        <v>21095</v>
      </c>
      <c r="J28" s="5">
        <v>21568</v>
      </c>
      <c r="K28" s="5">
        <v>21416</v>
      </c>
      <c r="L28" s="5">
        <v>21888</v>
      </c>
      <c r="M28" s="6">
        <v>7989</v>
      </c>
      <c r="N28" s="6">
        <v>8464</v>
      </c>
      <c r="O28" s="6">
        <f t="shared" si="1"/>
        <v>475</v>
      </c>
      <c r="P28" s="6">
        <f t="shared" si="2"/>
        <v>19.791666666666668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42857</v>
      </c>
      <c r="E29" s="9">
        <v>954</v>
      </c>
      <c r="F29" s="4">
        <v>42877</v>
      </c>
      <c r="G29" s="9">
        <v>969</v>
      </c>
      <c r="H29" s="5">
        <f t="shared" si="0"/>
        <v>15</v>
      </c>
      <c r="I29" s="5">
        <v>93130</v>
      </c>
      <c r="J29" s="5">
        <v>95234</v>
      </c>
      <c r="K29" s="5">
        <v>91036</v>
      </c>
      <c r="L29" s="5">
        <v>93299</v>
      </c>
      <c r="M29" s="6">
        <v>7989</v>
      </c>
      <c r="N29" s="6">
        <v>8464</v>
      </c>
      <c r="O29" s="6">
        <f t="shared" si="1"/>
        <v>475</v>
      </c>
      <c r="P29" s="6">
        <f t="shared" si="2"/>
        <v>19.791666666666668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42857</v>
      </c>
      <c r="E30" s="9">
        <v>1579</v>
      </c>
      <c r="F30" s="4">
        <v>42877</v>
      </c>
      <c r="G30" s="9">
        <v>1593</v>
      </c>
      <c r="H30" s="5">
        <f t="shared" si="0"/>
        <v>14</v>
      </c>
      <c r="I30" s="5">
        <v>227339</v>
      </c>
      <c r="J30" s="5">
        <v>230680</v>
      </c>
      <c r="K30" s="5">
        <v>220073</v>
      </c>
      <c r="L30" s="5">
        <v>223441</v>
      </c>
      <c r="M30" s="6">
        <v>16585</v>
      </c>
      <c r="N30" s="6">
        <v>17059</v>
      </c>
      <c r="O30" s="6">
        <f t="shared" si="1"/>
        <v>474</v>
      </c>
      <c r="P30" s="6">
        <f t="shared" si="2"/>
        <v>19.75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42857</v>
      </c>
      <c r="E31" s="11">
        <v>1014</v>
      </c>
      <c r="F31" s="4">
        <v>42877</v>
      </c>
      <c r="G31" s="11">
        <v>1022</v>
      </c>
      <c r="H31" s="5">
        <f t="shared" si="0"/>
        <v>8</v>
      </c>
      <c r="I31" s="5">
        <v>103418</v>
      </c>
      <c r="J31" s="5">
        <v>104951</v>
      </c>
      <c r="K31" s="5"/>
      <c r="L31" s="5"/>
      <c r="M31" s="6">
        <v>14574</v>
      </c>
      <c r="N31" s="6">
        <v>14954</v>
      </c>
      <c r="O31" s="6">
        <f t="shared" si="1"/>
        <v>380</v>
      </c>
      <c r="P31" s="6">
        <f t="shared" si="2"/>
        <v>15.833333333333334</v>
      </c>
      <c r="Q31" s="5"/>
    </row>
    <row r="32" spans="1:17" ht="15">
      <c r="A32" s="1">
        <v>27</v>
      </c>
      <c r="B32" s="2" t="s">
        <v>38</v>
      </c>
      <c r="C32" s="3" t="s">
        <v>83</v>
      </c>
      <c r="D32" s="4">
        <v>42845</v>
      </c>
      <c r="E32" s="11">
        <v>831</v>
      </c>
      <c r="F32" s="4">
        <v>42877</v>
      </c>
      <c r="G32" s="11">
        <v>859</v>
      </c>
      <c r="H32" s="5">
        <f t="shared" si="0"/>
        <v>28</v>
      </c>
      <c r="I32" s="5">
        <v>54833</v>
      </c>
      <c r="J32" s="5">
        <v>56717</v>
      </c>
      <c r="K32" s="5">
        <v>46945</v>
      </c>
      <c r="L32" s="5">
        <v>48570</v>
      </c>
      <c r="M32" s="6">
        <v>23130</v>
      </c>
      <c r="N32" s="6">
        <v>23903</v>
      </c>
      <c r="O32" s="6">
        <f t="shared" si="1"/>
        <v>773</v>
      </c>
      <c r="P32" s="6">
        <f t="shared" si="2"/>
        <v>32.208333333333336</v>
      </c>
      <c r="Q32" s="5">
        <f>(J32-I32)-(L32-K32)</f>
        <v>259</v>
      </c>
    </row>
    <row r="33" spans="1:17" ht="15">
      <c r="A33" s="1">
        <v>28</v>
      </c>
      <c r="B33" s="2" t="s">
        <v>39</v>
      </c>
      <c r="C33" s="3" t="s">
        <v>22</v>
      </c>
      <c r="D33" s="4">
        <v>42857</v>
      </c>
      <c r="E33" s="9">
        <v>1890</v>
      </c>
      <c r="F33" s="4">
        <v>42877</v>
      </c>
      <c r="G33" s="9">
        <v>1898</v>
      </c>
      <c r="H33" s="5">
        <f t="shared" si="0"/>
        <v>8</v>
      </c>
      <c r="I33" s="5">
        <v>186305</v>
      </c>
      <c r="J33" s="5">
        <v>187744</v>
      </c>
      <c r="K33" s="5">
        <v>186537</v>
      </c>
      <c r="L33" s="5">
        <v>187969</v>
      </c>
      <c r="M33" s="6">
        <v>34128</v>
      </c>
      <c r="N33" s="6">
        <v>34602</v>
      </c>
      <c r="O33" s="6">
        <f t="shared" si="1"/>
        <v>474</v>
      </c>
      <c r="P33" s="6">
        <f t="shared" si="2"/>
        <v>19.75</v>
      </c>
      <c r="Q33" s="5"/>
    </row>
    <row r="34" spans="1:17" ht="15">
      <c r="A34" s="1">
        <v>29</v>
      </c>
      <c r="B34" s="2" t="s">
        <v>39</v>
      </c>
      <c r="C34" s="3" t="s">
        <v>83</v>
      </c>
      <c r="D34" s="4">
        <v>42845</v>
      </c>
      <c r="E34" s="9">
        <v>904</v>
      </c>
      <c r="F34" s="4">
        <v>42877</v>
      </c>
      <c r="G34" s="9">
        <v>938</v>
      </c>
      <c r="H34" s="5">
        <f t="shared" si="0"/>
        <v>34</v>
      </c>
      <c r="I34" s="5">
        <v>79167</v>
      </c>
      <c r="J34" s="5">
        <v>82338</v>
      </c>
      <c r="K34" s="5">
        <v>71250</v>
      </c>
      <c r="L34" s="5">
        <v>74134</v>
      </c>
      <c r="M34" s="6">
        <v>20895</v>
      </c>
      <c r="N34" s="6">
        <v>21663</v>
      </c>
      <c r="O34" s="6">
        <f t="shared" si="1"/>
        <v>768</v>
      </c>
      <c r="P34" s="6">
        <f t="shared" si="2"/>
        <v>32</v>
      </c>
      <c r="Q34" s="5">
        <f>(J34-I34)-(L34-K34)</f>
        <v>287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42857</v>
      </c>
      <c r="E35" s="9">
        <v>586</v>
      </c>
      <c r="F35" s="4">
        <v>42877</v>
      </c>
      <c r="G35" s="9">
        <v>596</v>
      </c>
      <c r="H35" s="5">
        <f t="shared" si="0"/>
        <v>10</v>
      </c>
      <c r="I35" s="5">
        <v>68440</v>
      </c>
      <c r="J35" s="5">
        <v>70344</v>
      </c>
      <c r="K35" s="5">
        <v>47224</v>
      </c>
      <c r="L35" s="5">
        <v>49130</v>
      </c>
      <c r="M35" s="6">
        <v>7989</v>
      </c>
      <c r="N35" s="6">
        <v>8463</v>
      </c>
      <c r="O35" s="6">
        <f t="shared" si="1"/>
        <v>474</v>
      </c>
      <c r="P35" s="6">
        <f t="shared" si="2"/>
        <v>19.75</v>
      </c>
      <c r="Q35" s="5"/>
    </row>
    <row r="36" spans="1:17" ht="15" customHeight="1">
      <c r="A36" s="1">
        <v>31</v>
      </c>
      <c r="B36" s="2" t="s">
        <v>40</v>
      </c>
      <c r="C36" s="3" t="s">
        <v>83</v>
      </c>
      <c r="D36" s="4">
        <v>42845</v>
      </c>
      <c r="E36" s="9">
        <v>253</v>
      </c>
      <c r="F36" s="4">
        <v>42877</v>
      </c>
      <c r="G36" s="9">
        <v>283</v>
      </c>
      <c r="H36" s="5">
        <f t="shared" si="0"/>
        <v>30</v>
      </c>
      <c r="I36" s="5">
        <v>20784</v>
      </c>
      <c r="J36" s="5">
        <v>23385</v>
      </c>
      <c r="K36" s="5">
        <v>18311</v>
      </c>
      <c r="L36" s="5">
        <v>20608</v>
      </c>
      <c r="M36" s="6">
        <v>7695</v>
      </c>
      <c r="N36" s="6">
        <v>8463</v>
      </c>
      <c r="O36" s="6">
        <f t="shared" si="1"/>
        <v>768</v>
      </c>
      <c r="P36" s="6">
        <f t="shared" si="2"/>
        <v>32</v>
      </c>
      <c r="Q36" s="5">
        <f>(J36-I36)-(L36-K36)</f>
        <v>304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42857</v>
      </c>
      <c r="E37" s="9">
        <v>2954</v>
      </c>
      <c r="F37" s="4">
        <v>42877</v>
      </c>
      <c r="G37" s="9">
        <v>2972</v>
      </c>
      <c r="H37" s="5">
        <f t="shared" si="0"/>
        <v>18</v>
      </c>
      <c r="I37" s="5">
        <v>286235</v>
      </c>
      <c r="J37" s="5">
        <v>289140</v>
      </c>
      <c r="K37" s="5">
        <v>288860</v>
      </c>
      <c r="L37" s="5">
        <v>291788</v>
      </c>
      <c r="M37" s="6">
        <v>25028</v>
      </c>
      <c r="N37" s="6">
        <v>25503</v>
      </c>
      <c r="O37" s="6">
        <f t="shared" si="1"/>
        <v>475</v>
      </c>
      <c r="P37" s="6">
        <f t="shared" si="2"/>
        <v>19.791666666666668</v>
      </c>
      <c r="Q37" s="5"/>
    </row>
    <row r="38" spans="1:17" ht="14.25" customHeight="1">
      <c r="A38" s="1">
        <v>33</v>
      </c>
      <c r="B38" s="2" t="s">
        <v>41</v>
      </c>
      <c r="C38" s="3" t="s">
        <v>83</v>
      </c>
      <c r="D38" s="4">
        <v>42845</v>
      </c>
      <c r="E38" s="9">
        <v>1935</v>
      </c>
      <c r="F38" s="4">
        <v>42877</v>
      </c>
      <c r="G38" s="9">
        <v>2005</v>
      </c>
      <c r="H38" s="5">
        <f t="shared" si="0"/>
        <v>70</v>
      </c>
      <c r="I38" s="5">
        <v>121184</v>
      </c>
      <c r="J38" s="5">
        <v>125810</v>
      </c>
      <c r="K38" s="5">
        <v>104733</v>
      </c>
      <c r="L38" s="5">
        <v>108699</v>
      </c>
      <c r="M38" s="6">
        <v>24735</v>
      </c>
      <c r="N38" s="6">
        <v>25503</v>
      </c>
      <c r="O38" s="6">
        <f t="shared" si="1"/>
        <v>768</v>
      </c>
      <c r="P38" s="6">
        <f t="shared" si="2"/>
        <v>32</v>
      </c>
      <c r="Q38" s="5">
        <f>(J38-I38)-(L38-K38)</f>
        <v>660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42857</v>
      </c>
      <c r="E39" s="10">
        <v>1081</v>
      </c>
      <c r="F39" s="4">
        <v>42877</v>
      </c>
      <c r="G39" s="10">
        <v>1097</v>
      </c>
      <c r="H39" s="5">
        <f t="shared" si="0"/>
        <v>16</v>
      </c>
      <c r="I39" s="8">
        <v>107071</v>
      </c>
      <c r="J39" s="8">
        <v>110083</v>
      </c>
      <c r="K39" s="7">
        <v>67260</v>
      </c>
      <c r="L39" s="7">
        <v>70292</v>
      </c>
      <c r="M39" s="6">
        <v>5346</v>
      </c>
      <c r="N39" s="6">
        <v>5769</v>
      </c>
      <c r="O39" s="6">
        <f t="shared" si="1"/>
        <v>423</v>
      </c>
      <c r="P39" s="6">
        <f t="shared" si="2"/>
        <v>17.625</v>
      </c>
      <c r="Q39" s="5"/>
    </row>
    <row r="40" spans="1:17" ht="15.75" customHeight="1">
      <c r="A40" s="1">
        <v>35</v>
      </c>
      <c r="B40" s="2" t="s">
        <v>42</v>
      </c>
      <c r="C40" s="3" t="s">
        <v>83</v>
      </c>
      <c r="D40" s="4">
        <v>42845</v>
      </c>
      <c r="E40" s="10">
        <v>601</v>
      </c>
      <c r="F40" s="4">
        <v>42877</v>
      </c>
      <c r="G40" s="10">
        <v>667</v>
      </c>
      <c r="H40" s="5">
        <f t="shared" si="0"/>
        <v>66</v>
      </c>
      <c r="I40" s="8">
        <v>48783</v>
      </c>
      <c r="J40" s="8">
        <v>54882</v>
      </c>
      <c r="K40" s="7">
        <v>45058</v>
      </c>
      <c r="L40" s="7">
        <v>50697</v>
      </c>
      <c r="M40" s="6">
        <v>6302</v>
      </c>
      <c r="N40" s="6">
        <v>7075</v>
      </c>
      <c r="O40" s="6">
        <f t="shared" si="1"/>
        <v>773</v>
      </c>
      <c r="P40" s="6">
        <f t="shared" si="2"/>
        <v>32.208333333333336</v>
      </c>
      <c r="Q40" s="5">
        <f>(J40-I40)-(L40-K40)</f>
        <v>460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42857</v>
      </c>
      <c r="E41" s="9">
        <v>2104</v>
      </c>
      <c r="F41" s="4">
        <v>42877</v>
      </c>
      <c r="G41" s="9">
        <v>2121</v>
      </c>
      <c r="H41" s="5">
        <f t="shared" si="0"/>
        <v>17</v>
      </c>
      <c r="I41" s="5">
        <v>244031</v>
      </c>
      <c r="J41" s="5">
        <v>247648</v>
      </c>
      <c r="K41" s="5">
        <v>239269</v>
      </c>
      <c r="L41" s="5">
        <v>242837</v>
      </c>
      <c r="M41" s="6">
        <v>16586</v>
      </c>
      <c r="N41" s="6">
        <v>17060</v>
      </c>
      <c r="O41" s="6">
        <f t="shared" si="1"/>
        <v>474</v>
      </c>
      <c r="P41" s="6">
        <f t="shared" si="2"/>
        <v>19.75</v>
      </c>
      <c r="Q41" s="5"/>
    </row>
    <row r="42" spans="1:17" ht="15" customHeight="1">
      <c r="A42" s="1">
        <v>37</v>
      </c>
      <c r="B42" s="2" t="s">
        <v>43</v>
      </c>
      <c r="C42" s="3" t="s">
        <v>83</v>
      </c>
      <c r="D42" s="4">
        <v>42845</v>
      </c>
      <c r="E42" s="9">
        <v>1416</v>
      </c>
      <c r="F42" s="4">
        <v>42877</v>
      </c>
      <c r="G42" s="9">
        <v>1486</v>
      </c>
      <c r="H42" s="5">
        <f t="shared" si="0"/>
        <v>70</v>
      </c>
      <c r="I42" s="5">
        <v>93347</v>
      </c>
      <c r="J42" s="5">
        <v>98242</v>
      </c>
      <c r="K42" s="5">
        <v>79879</v>
      </c>
      <c r="L42" s="5">
        <v>84139</v>
      </c>
      <c r="M42" s="6">
        <v>16292</v>
      </c>
      <c r="N42" s="6">
        <v>17060</v>
      </c>
      <c r="O42" s="6">
        <f t="shared" si="1"/>
        <v>768</v>
      </c>
      <c r="P42" s="6">
        <f t="shared" si="2"/>
        <v>32</v>
      </c>
      <c r="Q42" s="5">
        <f>(J42-I42)-(L42-K42)</f>
        <v>635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42857</v>
      </c>
      <c r="E43" s="9">
        <v>1293</v>
      </c>
      <c r="F43" s="4">
        <v>42877</v>
      </c>
      <c r="G43" s="9"/>
      <c r="H43" s="5" t="s">
        <v>86</v>
      </c>
      <c r="I43" s="5">
        <v>167000</v>
      </c>
      <c r="J43" s="5"/>
      <c r="K43" s="5">
        <v>166434</v>
      </c>
      <c r="L43" s="5"/>
      <c r="M43" s="6">
        <v>33496</v>
      </c>
      <c r="N43" s="6"/>
      <c r="O43" s="6">
        <f t="shared" si="1"/>
        <v>-33496</v>
      </c>
      <c r="P43" s="6"/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42857</v>
      </c>
      <c r="E44" s="9">
        <v>2430</v>
      </c>
      <c r="F44" s="4">
        <v>42877</v>
      </c>
      <c r="G44" s="9"/>
      <c r="H44" s="5" t="s">
        <v>86</v>
      </c>
      <c r="I44" s="5">
        <v>402181</v>
      </c>
      <c r="J44" s="5"/>
      <c r="K44" s="5">
        <v>401211</v>
      </c>
      <c r="L44" s="5"/>
      <c r="M44" s="6">
        <v>33448</v>
      </c>
      <c r="N44" s="6"/>
      <c r="O44" s="6">
        <f t="shared" si="1"/>
        <v>-33448</v>
      </c>
      <c r="P44" s="6"/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42857</v>
      </c>
      <c r="E45" s="9">
        <v>2147</v>
      </c>
      <c r="F45" s="4">
        <v>42877</v>
      </c>
      <c r="G45" s="9"/>
      <c r="H45" s="5" t="s">
        <v>86</v>
      </c>
      <c r="I45" s="5">
        <v>331916</v>
      </c>
      <c r="J45" s="5"/>
      <c r="K45" s="5">
        <v>334077</v>
      </c>
      <c r="L45" s="5"/>
      <c r="M45" s="6">
        <v>34443</v>
      </c>
      <c r="N45" s="6"/>
      <c r="O45" s="6">
        <f t="shared" si="1"/>
        <v>-34443</v>
      </c>
      <c r="P45" s="6">
        <f t="shared" si="2"/>
        <v>-1435.125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42857</v>
      </c>
      <c r="E46" s="9">
        <v>2109</v>
      </c>
      <c r="F46" s="4">
        <v>42877</v>
      </c>
      <c r="G46" s="9"/>
      <c r="H46" s="5" t="s">
        <v>86</v>
      </c>
      <c r="I46" s="5">
        <v>307796</v>
      </c>
      <c r="J46" s="5"/>
      <c r="K46" s="5">
        <v>306719</v>
      </c>
      <c r="L46" s="5"/>
      <c r="M46" s="6">
        <v>34535</v>
      </c>
      <c r="N46" s="6"/>
      <c r="O46" s="6">
        <f t="shared" si="1"/>
        <v>-34535</v>
      </c>
      <c r="P46" s="6">
        <f t="shared" si="2"/>
        <v>-1438.9583333333333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42857</v>
      </c>
      <c r="E47" s="9">
        <v>582</v>
      </c>
      <c r="F47" s="4">
        <v>42877</v>
      </c>
      <c r="G47" s="9">
        <v>591</v>
      </c>
      <c r="H47" s="5">
        <f t="shared" si="0"/>
        <v>9</v>
      </c>
      <c r="I47" s="5">
        <v>86587</v>
      </c>
      <c r="J47" s="5">
        <v>89080</v>
      </c>
      <c r="K47" s="5">
        <v>86648</v>
      </c>
      <c r="L47" s="5">
        <v>89157</v>
      </c>
      <c r="M47" s="6">
        <v>7989</v>
      </c>
      <c r="N47" s="6">
        <v>8464</v>
      </c>
      <c r="O47" s="6">
        <f t="shared" si="1"/>
        <v>475</v>
      </c>
      <c r="P47" s="6">
        <f t="shared" si="2"/>
        <v>19.791666666666668</v>
      </c>
      <c r="Q47" s="5"/>
    </row>
    <row r="48" spans="1:17" ht="15" customHeight="1">
      <c r="A48" s="1">
        <v>43</v>
      </c>
      <c r="B48" s="2" t="s">
        <v>49</v>
      </c>
      <c r="C48" s="3" t="s">
        <v>83</v>
      </c>
      <c r="D48" s="4">
        <v>42845</v>
      </c>
      <c r="E48" s="9">
        <v>323</v>
      </c>
      <c r="F48" s="4">
        <v>42877</v>
      </c>
      <c r="G48" s="9">
        <v>360</v>
      </c>
      <c r="H48" s="5">
        <f t="shared" si="0"/>
        <v>37</v>
      </c>
      <c r="I48" s="5">
        <v>17508</v>
      </c>
      <c r="J48" s="5">
        <v>19624</v>
      </c>
      <c r="K48" s="5">
        <v>14932</v>
      </c>
      <c r="L48" s="5">
        <v>16765</v>
      </c>
      <c r="M48" s="6">
        <v>7696</v>
      </c>
      <c r="N48" s="6">
        <v>8464</v>
      </c>
      <c r="O48" s="6">
        <f t="shared" si="1"/>
        <v>768</v>
      </c>
      <c r="P48" s="6">
        <f t="shared" si="2"/>
        <v>32</v>
      </c>
      <c r="Q48" s="5">
        <f>(J48-I48)-(L48-K48)</f>
        <v>283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42857</v>
      </c>
      <c r="E49" s="9">
        <v>4102</v>
      </c>
      <c r="F49" s="4">
        <v>42877</v>
      </c>
      <c r="G49" s="9">
        <v>4118</v>
      </c>
      <c r="H49" s="5">
        <f t="shared" si="0"/>
        <v>16</v>
      </c>
      <c r="I49" s="5">
        <v>580500</v>
      </c>
      <c r="J49" s="5">
        <v>584914</v>
      </c>
      <c r="K49" s="5">
        <v>568365</v>
      </c>
      <c r="L49" s="5">
        <v>572749</v>
      </c>
      <c r="M49" s="6">
        <v>34129</v>
      </c>
      <c r="N49" s="6">
        <v>34603</v>
      </c>
      <c r="O49" s="6">
        <f t="shared" si="1"/>
        <v>474</v>
      </c>
      <c r="P49" s="6">
        <f t="shared" si="2"/>
        <v>19.75</v>
      </c>
      <c r="Q49" s="5"/>
    </row>
    <row r="50" spans="1:17" ht="15" customHeight="1">
      <c r="A50" s="1">
        <v>45</v>
      </c>
      <c r="B50" s="2" t="s">
        <v>50</v>
      </c>
      <c r="C50" s="3" t="s">
        <v>83</v>
      </c>
      <c r="D50" s="4">
        <v>42845</v>
      </c>
      <c r="E50" s="9">
        <v>3185</v>
      </c>
      <c r="F50" s="4">
        <v>42877</v>
      </c>
      <c r="G50" s="9">
        <v>3248</v>
      </c>
      <c r="H50" s="5">
        <f t="shared" si="0"/>
        <v>63</v>
      </c>
      <c r="I50" s="5">
        <v>179418</v>
      </c>
      <c r="J50" s="5">
        <v>183982</v>
      </c>
      <c r="K50" s="5">
        <v>149959</v>
      </c>
      <c r="L50" s="5">
        <v>154047</v>
      </c>
      <c r="M50" s="6">
        <v>33835</v>
      </c>
      <c r="N50" s="6">
        <v>34603</v>
      </c>
      <c r="O50" s="6">
        <f t="shared" si="1"/>
        <v>768</v>
      </c>
      <c r="P50" s="6">
        <f t="shared" si="2"/>
        <v>32</v>
      </c>
      <c r="Q50" s="5">
        <f>(J50-I50)-(L50-K50)</f>
        <v>476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42857</v>
      </c>
      <c r="E51" s="9">
        <v>1799</v>
      </c>
      <c r="F51" s="4">
        <v>42877</v>
      </c>
      <c r="G51" s="9">
        <v>1809</v>
      </c>
      <c r="H51" s="5">
        <f t="shared" si="0"/>
        <v>10</v>
      </c>
      <c r="I51" s="5">
        <v>259901</v>
      </c>
      <c r="J51" s="5">
        <v>262458</v>
      </c>
      <c r="K51" s="5">
        <v>265276</v>
      </c>
      <c r="L51" s="5">
        <v>267893</v>
      </c>
      <c r="M51" s="6">
        <v>24960</v>
      </c>
      <c r="N51" s="6">
        <v>25435</v>
      </c>
      <c r="O51" s="6">
        <f t="shared" si="1"/>
        <v>475</v>
      </c>
      <c r="P51" s="6">
        <f t="shared" si="2"/>
        <v>19.791666666666668</v>
      </c>
      <c r="Q51" s="5"/>
    </row>
    <row r="52" spans="1:17" ht="15.75" customHeight="1">
      <c r="A52" s="1">
        <v>47</v>
      </c>
      <c r="B52" s="2" t="s">
        <v>51</v>
      </c>
      <c r="C52" s="3" t="s">
        <v>83</v>
      </c>
      <c r="D52" s="4">
        <v>42845</v>
      </c>
      <c r="E52" s="9">
        <v>1072</v>
      </c>
      <c r="F52" s="4">
        <v>42877</v>
      </c>
      <c r="G52" s="9">
        <v>1108</v>
      </c>
      <c r="H52" s="5">
        <f t="shared" si="0"/>
        <v>36</v>
      </c>
      <c r="I52" s="5">
        <v>59186</v>
      </c>
      <c r="J52" s="5">
        <v>61253</v>
      </c>
      <c r="K52" s="5">
        <v>49415</v>
      </c>
      <c r="L52" s="5">
        <v>51150</v>
      </c>
      <c r="M52" s="6">
        <v>24667</v>
      </c>
      <c r="N52" s="6">
        <v>25435</v>
      </c>
      <c r="O52" s="6">
        <f t="shared" si="1"/>
        <v>768</v>
      </c>
      <c r="P52" s="6">
        <f t="shared" si="2"/>
        <v>32</v>
      </c>
      <c r="Q52" s="5">
        <f>(J52-I52)-(L52-K52)</f>
        <v>332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42857</v>
      </c>
      <c r="E53" s="9">
        <v>4315</v>
      </c>
      <c r="F53" s="4">
        <v>42877</v>
      </c>
      <c r="G53" s="9"/>
      <c r="H53" s="5" t="s">
        <v>86</v>
      </c>
      <c r="I53" s="5">
        <v>670388</v>
      </c>
      <c r="J53" s="5"/>
      <c r="K53" s="5">
        <v>661557</v>
      </c>
      <c r="L53" s="5"/>
      <c r="M53" s="6">
        <v>34128</v>
      </c>
      <c r="N53" s="6"/>
      <c r="O53" s="6">
        <f t="shared" si="1"/>
        <v>-34128</v>
      </c>
      <c r="P53" s="6"/>
      <c r="Q53" s="5"/>
    </row>
    <row r="54" spans="1:17" ht="15.75" customHeight="1">
      <c r="A54" s="1">
        <v>49</v>
      </c>
      <c r="B54" s="2" t="s">
        <v>52</v>
      </c>
      <c r="C54" s="3" t="s">
        <v>83</v>
      </c>
      <c r="D54" s="4">
        <v>42845</v>
      </c>
      <c r="E54" s="9">
        <v>1651</v>
      </c>
      <c r="F54" s="4">
        <v>42877</v>
      </c>
      <c r="G54" s="9"/>
      <c r="H54" s="5" t="s">
        <v>86</v>
      </c>
      <c r="I54" s="5">
        <v>56301</v>
      </c>
      <c r="J54" s="5"/>
      <c r="K54" s="5">
        <v>39391</v>
      </c>
      <c r="L54" s="5"/>
      <c r="M54" s="6">
        <v>20680</v>
      </c>
      <c r="N54" s="6"/>
      <c r="O54" s="6">
        <f t="shared" si="1"/>
        <v>-20680</v>
      </c>
      <c r="P54" s="6"/>
      <c r="Q54" s="5"/>
    </row>
    <row r="55" spans="1:17" ht="14.25" customHeight="1">
      <c r="A55" s="1">
        <v>50</v>
      </c>
      <c r="B55" s="2" t="s">
        <v>53</v>
      </c>
      <c r="C55" s="3" t="s">
        <v>22</v>
      </c>
      <c r="D55" s="4">
        <v>42857</v>
      </c>
      <c r="E55" s="9">
        <v>4166</v>
      </c>
      <c r="F55" s="4">
        <v>42877</v>
      </c>
      <c r="G55" s="9"/>
      <c r="H55" s="5" t="s">
        <v>86</v>
      </c>
      <c r="I55" s="5">
        <v>495382</v>
      </c>
      <c r="J55" s="5"/>
      <c r="K55" s="5">
        <v>493610</v>
      </c>
      <c r="L55" s="5"/>
      <c r="M55" s="6">
        <v>34127</v>
      </c>
      <c r="N55" s="6"/>
      <c r="O55" s="6">
        <f t="shared" si="1"/>
        <v>-34127</v>
      </c>
      <c r="P55" s="6"/>
      <c r="Q55" s="5"/>
    </row>
    <row r="56" spans="1:17" ht="14.25" customHeight="1">
      <c r="A56" s="1">
        <v>51</v>
      </c>
      <c r="B56" s="2" t="s">
        <v>53</v>
      </c>
      <c r="C56" s="3" t="s">
        <v>83</v>
      </c>
      <c r="D56" s="4">
        <v>42845</v>
      </c>
      <c r="E56" s="9">
        <v>1289</v>
      </c>
      <c r="F56" s="4">
        <v>42877</v>
      </c>
      <c r="G56" s="9"/>
      <c r="H56" s="5" t="s">
        <v>86</v>
      </c>
      <c r="I56" s="5">
        <v>52773</v>
      </c>
      <c r="J56" s="5"/>
      <c r="K56" s="5">
        <v>37045</v>
      </c>
      <c r="L56" s="5"/>
      <c r="M56" s="6">
        <v>20679</v>
      </c>
      <c r="N56" s="6"/>
      <c r="O56" s="6">
        <f t="shared" si="1"/>
        <v>-20679</v>
      </c>
      <c r="P56" s="6"/>
      <c r="Q56" s="5"/>
    </row>
    <row r="57" spans="1:17" ht="15" customHeight="1">
      <c r="A57" s="1">
        <v>52</v>
      </c>
      <c r="B57" s="2" t="s">
        <v>54</v>
      </c>
      <c r="C57" s="3" t="s">
        <v>22</v>
      </c>
      <c r="D57" s="4">
        <v>42857</v>
      </c>
      <c r="E57" s="9">
        <v>55</v>
      </c>
      <c r="F57" s="4">
        <v>42877</v>
      </c>
      <c r="G57" s="9">
        <v>56</v>
      </c>
      <c r="H57" s="5">
        <f t="shared" si="0"/>
        <v>1</v>
      </c>
      <c r="I57" s="5">
        <v>5528</v>
      </c>
      <c r="J57" s="5">
        <v>5655</v>
      </c>
      <c r="K57" s="5">
        <v>5528</v>
      </c>
      <c r="L57" s="5">
        <v>5655</v>
      </c>
      <c r="M57" s="6">
        <v>7989</v>
      </c>
      <c r="N57" s="6">
        <v>8463</v>
      </c>
      <c r="O57" s="6">
        <f t="shared" si="1"/>
        <v>474</v>
      </c>
      <c r="P57" s="6">
        <f t="shared" si="2"/>
        <v>19.75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42857</v>
      </c>
      <c r="E58" s="9">
        <v>1077</v>
      </c>
      <c r="F58" s="4">
        <v>42877</v>
      </c>
      <c r="G58" s="9">
        <v>1094</v>
      </c>
      <c r="H58" s="5">
        <f t="shared" si="0"/>
        <v>17</v>
      </c>
      <c r="I58" s="5">
        <v>212043</v>
      </c>
      <c r="J58" s="5">
        <v>217487</v>
      </c>
      <c r="K58" s="5">
        <v>209612</v>
      </c>
      <c r="L58" s="5">
        <v>214989</v>
      </c>
      <c r="M58" s="6">
        <v>7989</v>
      </c>
      <c r="N58" s="6">
        <v>8463</v>
      </c>
      <c r="O58" s="6">
        <f t="shared" si="1"/>
        <v>474</v>
      </c>
      <c r="P58" s="6">
        <f t="shared" si="2"/>
        <v>19.75</v>
      </c>
      <c r="Q58" s="5"/>
    </row>
    <row r="59" spans="1:17" ht="15.75" customHeight="1">
      <c r="A59" s="1">
        <v>54</v>
      </c>
      <c r="B59" s="2" t="s">
        <v>55</v>
      </c>
      <c r="C59" s="3" t="s">
        <v>83</v>
      </c>
      <c r="D59" s="4">
        <v>42845</v>
      </c>
      <c r="E59" s="9">
        <v>533</v>
      </c>
      <c r="F59" s="4">
        <v>42877</v>
      </c>
      <c r="G59" s="9">
        <v>594</v>
      </c>
      <c r="H59" s="5">
        <f t="shared" si="0"/>
        <v>61</v>
      </c>
      <c r="I59" s="5">
        <v>27335</v>
      </c>
      <c r="J59" s="5">
        <v>30540</v>
      </c>
      <c r="K59" s="5">
        <v>20074</v>
      </c>
      <c r="L59" s="5">
        <v>22480</v>
      </c>
      <c r="M59" s="6">
        <v>7695</v>
      </c>
      <c r="N59" s="6">
        <v>8463</v>
      </c>
      <c r="O59" s="6">
        <f t="shared" si="1"/>
        <v>768</v>
      </c>
      <c r="P59" s="6">
        <f t="shared" si="2"/>
        <v>32</v>
      </c>
      <c r="Q59" s="5">
        <f>(J59-I59)-(L59-K59)</f>
        <v>799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42857</v>
      </c>
      <c r="E60" s="9">
        <v>1928</v>
      </c>
      <c r="F60" s="4">
        <v>42877</v>
      </c>
      <c r="G60" s="9">
        <v>1945</v>
      </c>
      <c r="H60" s="5">
        <f t="shared" si="0"/>
        <v>17</v>
      </c>
      <c r="I60" s="5">
        <v>316455</v>
      </c>
      <c r="J60" s="5">
        <v>321370</v>
      </c>
      <c r="K60" s="5"/>
      <c r="L60" s="5"/>
      <c r="M60" s="6">
        <v>15977</v>
      </c>
      <c r="N60" s="6">
        <v>16432</v>
      </c>
      <c r="O60" s="6">
        <f t="shared" si="1"/>
        <v>455</v>
      </c>
      <c r="P60" s="6">
        <f t="shared" si="2"/>
        <v>18.958333333333332</v>
      </c>
      <c r="Q60" s="5"/>
    </row>
    <row r="61" spans="1:17" ht="15.75" customHeight="1">
      <c r="A61" s="1">
        <v>56</v>
      </c>
      <c r="B61" s="2" t="s">
        <v>56</v>
      </c>
      <c r="C61" s="3" t="s">
        <v>83</v>
      </c>
      <c r="D61" s="4">
        <v>42845</v>
      </c>
      <c r="E61" s="9">
        <v>1762</v>
      </c>
      <c r="F61" s="4">
        <v>42877</v>
      </c>
      <c r="G61" s="9"/>
      <c r="H61" s="5" t="s">
        <v>86</v>
      </c>
      <c r="I61" s="5">
        <v>85313</v>
      </c>
      <c r="J61" s="5"/>
      <c r="K61" s="5">
        <v>62090</v>
      </c>
      <c r="L61" s="5"/>
      <c r="M61" s="6">
        <v>20889</v>
      </c>
      <c r="N61" s="6"/>
      <c r="O61" s="6">
        <f t="shared" si="1"/>
        <v>-20889</v>
      </c>
      <c r="P61" s="6"/>
      <c r="Q61" s="5"/>
    </row>
    <row r="62" spans="1:17" ht="16.5" customHeight="1">
      <c r="A62" s="1">
        <v>57</v>
      </c>
      <c r="B62" s="2" t="s">
        <v>57</v>
      </c>
      <c r="C62" s="3" t="s">
        <v>22</v>
      </c>
      <c r="D62" s="4">
        <v>42857</v>
      </c>
      <c r="E62" s="9">
        <v>3319</v>
      </c>
      <c r="F62" s="4">
        <v>42877</v>
      </c>
      <c r="G62" s="9">
        <v>3337</v>
      </c>
      <c r="H62" s="5">
        <f t="shared" si="0"/>
        <v>18</v>
      </c>
      <c r="I62" s="5">
        <v>538000</v>
      </c>
      <c r="J62" s="5">
        <v>544443</v>
      </c>
      <c r="K62" s="5">
        <v>536554</v>
      </c>
      <c r="L62" s="5">
        <v>542919</v>
      </c>
      <c r="M62" s="6">
        <v>25005</v>
      </c>
      <c r="N62" s="6">
        <v>25479</v>
      </c>
      <c r="O62" s="6">
        <f t="shared" si="1"/>
        <v>474</v>
      </c>
      <c r="P62" s="6">
        <f t="shared" si="2"/>
        <v>19.75</v>
      </c>
      <c r="Q62" s="5"/>
    </row>
    <row r="63" spans="1:17" ht="16.5" customHeight="1">
      <c r="A63" s="1">
        <v>58</v>
      </c>
      <c r="B63" s="2" t="s">
        <v>57</v>
      </c>
      <c r="C63" s="3" t="s">
        <v>83</v>
      </c>
      <c r="D63" s="4">
        <v>42845</v>
      </c>
      <c r="E63" s="9">
        <v>2279</v>
      </c>
      <c r="F63" s="4">
        <v>42877</v>
      </c>
      <c r="G63" s="9">
        <v>2353</v>
      </c>
      <c r="H63" s="5">
        <f t="shared" si="0"/>
        <v>74</v>
      </c>
      <c r="I63" s="5">
        <v>99594</v>
      </c>
      <c r="J63" s="5">
        <v>103008</v>
      </c>
      <c r="K63" s="5">
        <v>74069</v>
      </c>
      <c r="L63" s="5">
        <v>76713</v>
      </c>
      <c r="M63" s="6">
        <v>24711</v>
      </c>
      <c r="N63" s="6">
        <v>25479</v>
      </c>
      <c r="O63" s="6">
        <f t="shared" si="1"/>
        <v>768</v>
      </c>
      <c r="P63" s="6">
        <f t="shared" si="2"/>
        <v>32</v>
      </c>
      <c r="Q63" s="5">
        <f>(J63-I63)-(L63-K63)</f>
        <v>770</v>
      </c>
    </row>
    <row r="64" spans="1:17" ht="15">
      <c r="A64" s="1">
        <v>59</v>
      </c>
      <c r="B64" s="2" t="s">
        <v>58</v>
      </c>
      <c r="C64" s="3" t="s">
        <v>22</v>
      </c>
      <c r="D64" s="4">
        <v>42857</v>
      </c>
      <c r="E64" s="9">
        <v>2196</v>
      </c>
      <c r="F64" s="4">
        <v>42877</v>
      </c>
      <c r="G64" s="9">
        <v>2213</v>
      </c>
      <c r="H64" s="5">
        <f t="shared" si="0"/>
        <v>17</v>
      </c>
      <c r="I64" s="5">
        <v>350353</v>
      </c>
      <c r="J64" s="5">
        <v>354625</v>
      </c>
      <c r="K64" s="5">
        <v>347996</v>
      </c>
      <c r="L64" s="5">
        <v>352250</v>
      </c>
      <c r="M64" s="6">
        <v>16274</v>
      </c>
      <c r="N64" s="6">
        <v>16749</v>
      </c>
      <c r="O64" s="6">
        <f t="shared" si="1"/>
        <v>475</v>
      </c>
      <c r="P64" s="6">
        <f t="shared" si="2"/>
        <v>19.791666666666668</v>
      </c>
      <c r="Q64" s="5"/>
    </row>
    <row r="65" spans="1:17" ht="15">
      <c r="A65" s="1">
        <v>60</v>
      </c>
      <c r="B65" s="2" t="s">
        <v>58</v>
      </c>
      <c r="C65" s="3" t="s">
        <v>83</v>
      </c>
      <c r="D65" s="4">
        <v>42845</v>
      </c>
      <c r="E65" s="9">
        <v>1277</v>
      </c>
      <c r="F65" s="4">
        <v>42877</v>
      </c>
      <c r="G65" s="9">
        <v>1343</v>
      </c>
      <c r="H65" s="5">
        <f t="shared" si="0"/>
        <v>66</v>
      </c>
      <c r="I65" s="5">
        <v>57525</v>
      </c>
      <c r="J65" s="5">
        <v>60694</v>
      </c>
      <c r="K65" s="5">
        <v>43465</v>
      </c>
      <c r="L65" s="5">
        <v>45986</v>
      </c>
      <c r="M65" s="6">
        <v>15981</v>
      </c>
      <c r="N65" s="6">
        <v>16749</v>
      </c>
      <c r="O65" s="6">
        <f t="shared" si="1"/>
        <v>768</v>
      </c>
      <c r="P65" s="6">
        <f t="shared" si="2"/>
        <v>32</v>
      </c>
      <c r="Q65" s="5">
        <f>(J65-I65)-(L65-K65)</f>
        <v>648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42857</v>
      </c>
      <c r="E66" s="9">
        <v>1302</v>
      </c>
      <c r="F66" s="4">
        <v>42877</v>
      </c>
      <c r="G66" s="9">
        <v>1323</v>
      </c>
      <c r="H66" s="5">
        <f t="shared" si="0"/>
        <v>21</v>
      </c>
      <c r="I66" s="5">
        <v>250807</v>
      </c>
      <c r="J66" s="5">
        <v>257275</v>
      </c>
      <c r="K66" s="5">
        <v>244609</v>
      </c>
      <c r="L66" s="5">
        <v>250939</v>
      </c>
      <c r="M66" s="6">
        <v>5308</v>
      </c>
      <c r="N66" s="6">
        <v>5782</v>
      </c>
      <c r="O66" s="6">
        <f t="shared" si="1"/>
        <v>474</v>
      </c>
      <c r="P66" s="6">
        <f t="shared" si="2"/>
        <v>19.75</v>
      </c>
      <c r="Q66" s="5"/>
    </row>
    <row r="67" spans="1:17" ht="13.5" customHeight="1">
      <c r="A67" s="1">
        <v>62</v>
      </c>
      <c r="B67" s="2" t="s">
        <v>59</v>
      </c>
      <c r="C67" s="3" t="s">
        <v>83</v>
      </c>
      <c r="D67" s="4">
        <v>42845</v>
      </c>
      <c r="E67" s="9">
        <v>525</v>
      </c>
      <c r="F67" s="4">
        <v>42877</v>
      </c>
      <c r="G67" s="9">
        <v>577</v>
      </c>
      <c r="H67" s="5">
        <f t="shared" si="0"/>
        <v>52</v>
      </c>
      <c r="I67" s="5">
        <v>34422</v>
      </c>
      <c r="J67" s="5">
        <v>38443</v>
      </c>
      <c r="K67" s="5">
        <v>30056</v>
      </c>
      <c r="L67" s="5">
        <v>33554</v>
      </c>
      <c r="M67" s="6">
        <v>7696</v>
      </c>
      <c r="N67" s="6">
        <v>8463</v>
      </c>
      <c r="O67" s="6">
        <f t="shared" si="1"/>
        <v>767</v>
      </c>
      <c r="P67" s="6">
        <f t="shared" si="2"/>
        <v>31.958333333333332</v>
      </c>
      <c r="Q67" s="5">
        <f>(J67-I67)-(L67-K67)</f>
        <v>523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42857</v>
      </c>
      <c r="E68" s="9">
        <v>2134</v>
      </c>
      <c r="F68" s="4">
        <v>42877</v>
      </c>
      <c r="G68" s="9">
        <v>2150</v>
      </c>
      <c r="H68" s="5">
        <f t="shared" si="0"/>
        <v>16</v>
      </c>
      <c r="I68" s="5">
        <v>342102</v>
      </c>
      <c r="J68" s="5">
        <v>347164</v>
      </c>
      <c r="K68" s="5">
        <v>351481</v>
      </c>
      <c r="L68" s="5">
        <v>356577</v>
      </c>
      <c r="M68" s="6">
        <v>16585</v>
      </c>
      <c r="N68" s="6">
        <v>17059</v>
      </c>
      <c r="O68" s="6">
        <f t="shared" si="1"/>
        <v>474</v>
      </c>
      <c r="P68" s="6">
        <f t="shared" si="2"/>
        <v>19.75</v>
      </c>
      <c r="Q68" s="5"/>
    </row>
    <row r="69" spans="1:17" ht="14.25" customHeight="1">
      <c r="A69" s="1">
        <v>64</v>
      </c>
      <c r="B69" s="2" t="s">
        <v>60</v>
      </c>
      <c r="C69" s="3" t="s">
        <v>83</v>
      </c>
      <c r="D69" s="4">
        <v>42845</v>
      </c>
      <c r="E69" s="9">
        <v>1282</v>
      </c>
      <c r="F69" s="4">
        <v>42877</v>
      </c>
      <c r="G69" s="9">
        <v>1349</v>
      </c>
      <c r="H69" s="5">
        <f t="shared" si="0"/>
        <v>67</v>
      </c>
      <c r="I69" s="5">
        <v>64898</v>
      </c>
      <c r="J69" s="5">
        <v>68367</v>
      </c>
      <c r="K69" s="5">
        <v>50788</v>
      </c>
      <c r="L69" s="5">
        <v>53579</v>
      </c>
      <c r="M69" s="6">
        <v>16291</v>
      </c>
      <c r="N69" s="6">
        <v>17059</v>
      </c>
      <c r="O69" s="6">
        <f t="shared" si="1"/>
        <v>768</v>
      </c>
      <c r="P69" s="6">
        <f t="shared" si="2"/>
        <v>32</v>
      </c>
      <c r="Q69" s="5">
        <f>(J69-I69)-(L69-K69)</f>
        <v>678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42857</v>
      </c>
      <c r="E70" s="9">
        <v>721</v>
      </c>
      <c r="F70" s="4">
        <v>42877</v>
      </c>
      <c r="G70" s="9">
        <v>733</v>
      </c>
      <c r="H70" s="5">
        <f t="shared" si="0"/>
        <v>12</v>
      </c>
      <c r="I70" s="5">
        <v>76288</v>
      </c>
      <c r="J70" s="5">
        <v>78617</v>
      </c>
      <c r="K70" s="5">
        <v>77154</v>
      </c>
      <c r="L70" s="5">
        <v>80705</v>
      </c>
      <c r="M70" s="6">
        <v>7989</v>
      </c>
      <c r="N70" s="6">
        <v>8464</v>
      </c>
      <c r="O70" s="6">
        <f t="shared" si="1"/>
        <v>475</v>
      </c>
      <c r="P70" s="6">
        <f t="shared" si="2"/>
        <v>19.791666666666668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42857</v>
      </c>
      <c r="E71" s="9">
        <v>735</v>
      </c>
      <c r="F71" s="4">
        <v>42877</v>
      </c>
      <c r="G71" s="9">
        <v>746</v>
      </c>
      <c r="H71" s="5">
        <f>G71-E71</f>
        <v>11</v>
      </c>
      <c r="I71" s="5">
        <v>76601</v>
      </c>
      <c r="J71" s="5">
        <v>78068</v>
      </c>
      <c r="K71" s="5">
        <v>75893</v>
      </c>
      <c r="L71" s="5">
        <v>77366</v>
      </c>
      <c r="M71" s="6">
        <v>7989</v>
      </c>
      <c r="N71" s="6">
        <v>8464</v>
      </c>
      <c r="O71" s="6">
        <f>N71-M71</f>
        <v>475</v>
      </c>
      <c r="P71" s="6">
        <f>O71/24</f>
        <v>19.791666666666668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42857</v>
      </c>
      <c r="E72" s="9">
        <v>991</v>
      </c>
      <c r="F72" s="4">
        <v>42877</v>
      </c>
      <c r="G72" s="9">
        <v>1008</v>
      </c>
      <c r="H72" s="5">
        <f>G72-E72</f>
        <v>17</v>
      </c>
      <c r="I72" s="5">
        <v>96765</v>
      </c>
      <c r="J72" s="5">
        <v>99737</v>
      </c>
      <c r="K72" s="5">
        <v>94846</v>
      </c>
      <c r="L72" s="5">
        <v>97757</v>
      </c>
      <c r="M72" s="6">
        <v>7989</v>
      </c>
      <c r="N72" s="6">
        <v>8464</v>
      </c>
      <c r="O72" s="6">
        <f>N72-M72</f>
        <v>475</v>
      </c>
      <c r="P72" s="6">
        <f>O72/24</f>
        <v>19.791666666666668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42857</v>
      </c>
      <c r="E73" s="12">
        <v>2319</v>
      </c>
      <c r="F73" s="4">
        <v>42877</v>
      </c>
      <c r="G73" s="12">
        <v>2332</v>
      </c>
      <c r="H73" s="5">
        <f>G73-E73</f>
        <v>13</v>
      </c>
      <c r="I73" s="5">
        <v>243572</v>
      </c>
      <c r="J73" s="5">
        <v>245974</v>
      </c>
      <c r="K73" s="5">
        <v>245099</v>
      </c>
      <c r="L73" s="5">
        <v>247499</v>
      </c>
      <c r="M73" s="6">
        <v>25033</v>
      </c>
      <c r="N73" s="6">
        <v>25508</v>
      </c>
      <c r="O73" s="6">
        <f>N73-M73</f>
        <v>475</v>
      </c>
      <c r="P73" s="6">
        <f>O73/24</f>
        <v>19.791666666666668</v>
      </c>
      <c r="Q73" s="5"/>
    </row>
    <row r="74" spans="1:17" ht="15">
      <c r="A74" s="1">
        <v>69</v>
      </c>
      <c r="B74" s="2" t="s">
        <v>64</v>
      </c>
      <c r="C74" s="3" t="s">
        <v>83</v>
      </c>
      <c r="D74" s="4">
        <v>42845</v>
      </c>
      <c r="E74" s="12">
        <v>1381</v>
      </c>
      <c r="F74" s="4">
        <v>42877</v>
      </c>
      <c r="G74" s="12">
        <v>1425</v>
      </c>
      <c r="H74" s="5">
        <f>G74-E74</f>
        <v>44</v>
      </c>
      <c r="I74" s="5">
        <v>86027</v>
      </c>
      <c r="J74" s="5">
        <v>88974</v>
      </c>
      <c r="K74" s="5">
        <v>71878</v>
      </c>
      <c r="L74" s="5">
        <v>74373</v>
      </c>
      <c r="M74" s="6">
        <v>24740</v>
      </c>
      <c r="N74" s="6">
        <v>25508</v>
      </c>
      <c r="O74" s="6">
        <f aca="true" t="shared" si="3" ref="O74:O94">N74-M74</f>
        <v>768</v>
      </c>
      <c r="P74" s="6">
        <f aca="true" t="shared" si="4" ref="P74:P94">O74/24</f>
        <v>32</v>
      </c>
      <c r="Q74" s="5">
        <f>(J74-I74)-(L74-K74)</f>
        <v>452</v>
      </c>
    </row>
    <row r="75" spans="1:17" ht="15">
      <c r="A75" s="1">
        <v>70</v>
      </c>
      <c r="B75" s="2" t="s">
        <v>65</v>
      </c>
      <c r="C75" s="3" t="s">
        <v>22</v>
      </c>
      <c r="D75" s="4">
        <v>42857</v>
      </c>
      <c r="E75" s="9">
        <v>1774</v>
      </c>
      <c r="F75" s="4">
        <v>42877</v>
      </c>
      <c r="G75" s="9"/>
      <c r="H75" s="5" t="s">
        <v>86</v>
      </c>
      <c r="I75" s="5">
        <v>171582</v>
      </c>
      <c r="J75" s="5"/>
      <c r="K75" s="5">
        <v>172080</v>
      </c>
      <c r="L75" s="5"/>
      <c r="M75" s="6">
        <v>34130</v>
      </c>
      <c r="N75" s="6"/>
      <c r="O75" s="6">
        <f t="shared" si="3"/>
        <v>-34130</v>
      </c>
      <c r="P75" s="6">
        <f t="shared" si="4"/>
        <v>-1422.0833333333333</v>
      </c>
      <c r="Q75" s="5"/>
    </row>
    <row r="76" spans="1:17" ht="15">
      <c r="A76" s="1">
        <v>71</v>
      </c>
      <c r="B76" s="2" t="s">
        <v>65</v>
      </c>
      <c r="C76" s="3" t="s">
        <v>83</v>
      </c>
      <c r="D76" s="4">
        <v>42845</v>
      </c>
      <c r="E76" s="9">
        <v>1328</v>
      </c>
      <c r="F76" s="4">
        <v>42877</v>
      </c>
      <c r="G76" s="9"/>
      <c r="H76" s="5" t="s">
        <v>86</v>
      </c>
      <c r="I76" s="5">
        <v>131741</v>
      </c>
      <c r="J76" s="5"/>
      <c r="K76" s="5">
        <v>125493</v>
      </c>
      <c r="L76" s="5"/>
      <c r="M76" s="6">
        <v>31143</v>
      </c>
      <c r="N76" s="6"/>
      <c r="O76" s="6">
        <f t="shared" si="3"/>
        <v>-31143</v>
      </c>
      <c r="P76" s="6">
        <f t="shared" si="4"/>
        <v>-1297.625</v>
      </c>
      <c r="Q76" s="5">
        <v>267</v>
      </c>
    </row>
    <row r="77" spans="1:17" ht="15">
      <c r="A77" s="1">
        <v>72</v>
      </c>
      <c r="B77" s="2" t="s">
        <v>66</v>
      </c>
      <c r="C77" s="3" t="s">
        <v>22</v>
      </c>
      <c r="D77" s="4">
        <v>42857</v>
      </c>
      <c r="E77" s="9">
        <v>1152</v>
      </c>
      <c r="F77" s="4">
        <v>42877</v>
      </c>
      <c r="G77" s="9"/>
      <c r="H77" s="5" t="s">
        <v>86</v>
      </c>
      <c r="I77" s="5">
        <v>118041</v>
      </c>
      <c r="J77" s="5"/>
      <c r="K77" s="5">
        <v>120735</v>
      </c>
      <c r="L77" s="5"/>
      <c r="M77" s="6">
        <v>24027</v>
      </c>
      <c r="N77" s="6"/>
      <c r="O77" s="6">
        <f t="shared" si="3"/>
        <v>-24027</v>
      </c>
      <c r="P77" s="6">
        <f t="shared" si="4"/>
        <v>-1001.125</v>
      </c>
      <c r="Q77" s="5"/>
    </row>
    <row r="78" spans="1:17" ht="15">
      <c r="A78" s="1">
        <v>73</v>
      </c>
      <c r="B78" s="2" t="s">
        <v>66</v>
      </c>
      <c r="C78" s="3" t="s">
        <v>83</v>
      </c>
      <c r="D78" s="4">
        <v>42845</v>
      </c>
      <c r="E78" s="9">
        <v>699</v>
      </c>
      <c r="F78" s="4">
        <v>42877</v>
      </c>
      <c r="G78" s="9"/>
      <c r="H78" s="5" t="s">
        <v>86</v>
      </c>
      <c r="I78" s="5">
        <v>54338</v>
      </c>
      <c r="J78" s="5"/>
      <c r="K78" s="5">
        <v>48793</v>
      </c>
      <c r="L78" s="5"/>
      <c r="M78" s="6">
        <v>20728</v>
      </c>
      <c r="N78" s="6"/>
      <c r="O78" s="6">
        <f t="shared" si="3"/>
        <v>-20728</v>
      </c>
      <c r="P78" s="6">
        <f t="shared" si="4"/>
        <v>-863.6666666666666</v>
      </c>
      <c r="Q78" s="5">
        <f>(J78-I78)-(L78-K78)</f>
        <v>-5545</v>
      </c>
    </row>
    <row r="79" spans="1:17" ht="15">
      <c r="A79" s="1">
        <v>74</v>
      </c>
      <c r="B79" s="2" t="s">
        <v>67</v>
      </c>
      <c r="C79" s="3" t="s">
        <v>22</v>
      </c>
      <c r="D79" s="4">
        <v>42857</v>
      </c>
      <c r="E79" s="9">
        <v>2168</v>
      </c>
      <c r="F79" s="4">
        <v>42877</v>
      </c>
      <c r="G79" s="9"/>
      <c r="H79" s="5" t="s">
        <v>86</v>
      </c>
      <c r="I79" s="5">
        <v>206081</v>
      </c>
      <c r="J79" s="5"/>
      <c r="K79" s="5">
        <v>206823</v>
      </c>
      <c r="L79" s="5"/>
      <c r="M79" s="6">
        <v>34130</v>
      </c>
      <c r="N79" s="6"/>
      <c r="O79" s="6">
        <f t="shared" si="3"/>
        <v>-34130</v>
      </c>
      <c r="P79" s="6">
        <f t="shared" si="4"/>
        <v>-1422.0833333333333</v>
      </c>
      <c r="Q79" s="5"/>
    </row>
    <row r="80" spans="1:17" ht="15">
      <c r="A80" s="1">
        <v>75</v>
      </c>
      <c r="B80" s="2" t="s">
        <v>67</v>
      </c>
      <c r="C80" s="3" t="s">
        <v>83</v>
      </c>
      <c r="D80" s="4">
        <v>42845</v>
      </c>
      <c r="E80" s="9">
        <v>1836</v>
      </c>
      <c r="F80" s="4">
        <v>42877</v>
      </c>
      <c r="G80" s="9"/>
      <c r="H80" s="5" t="s">
        <v>86</v>
      </c>
      <c r="I80" s="5">
        <v>97129</v>
      </c>
      <c r="J80" s="5"/>
      <c r="K80" s="5">
        <v>79859</v>
      </c>
      <c r="L80" s="5"/>
      <c r="M80" s="6">
        <v>33836</v>
      </c>
      <c r="N80" s="6"/>
      <c r="O80" s="6">
        <f t="shared" si="3"/>
        <v>-33836</v>
      </c>
      <c r="P80" s="6">
        <f t="shared" si="4"/>
        <v>-1409.8333333333333</v>
      </c>
      <c r="Q80" s="5">
        <f>(J80-I80)-(L80-K80)</f>
        <v>-17270</v>
      </c>
    </row>
    <row r="81" spans="1:17" ht="15">
      <c r="A81" s="1">
        <v>76</v>
      </c>
      <c r="B81" s="2" t="s">
        <v>68</v>
      </c>
      <c r="C81" s="3" t="s">
        <v>22</v>
      </c>
      <c r="D81" s="4">
        <v>42857</v>
      </c>
      <c r="E81" s="9">
        <v>1637</v>
      </c>
      <c r="F81" s="4">
        <v>42877</v>
      </c>
      <c r="G81" s="9">
        <v>1651</v>
      </c>
      <c r="H81" s="5">
        <f aca="true" t="shared" si="5" ref="H81:H94">G81-E81</f>
        <v>14</v>
      </c>
      <c r="I81" s="5">
        <v>128408</v>
      </c>
      <c r="J81" s="5">
        <v>130397</v>
      </c>
      <c r="K81" s="5">
        <v>129000</v>
      </c>
      <c r="L81" s="5">
        <v>130999</v>
      </c>
      <c r="M81" s="6">
        <v>16585</v>
      </c>
      <c r="N81" s="6">
        <v>17059</v>
      </c>
      <c r="O81" s="6">
        <f t="shared" si="3"/>
        <v>474</v>
      </c>
      <c r="P81" s="6">
        <f t="shared" si="4"/>
        <v>19.75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42857</v>
      </c>
      <c r="E82" s="9">
        <v>1265</v>
      </c>
      <c r="F82" s="4">
        <v>42877</v>
      </c>
      <c r="G82" s="9">
        <v>1275</v>
      </c>
      <c r="H82" s="5">
        <f t="shared" si="5"/>
        <v>10</v>
      </c>
      <c r="I82" s="5">
        <v>106412</v>
      </c>
      <c r="J82" s="5">
        <v>107732</v>
      </c>
      <c r="K82" s="5">
        <v>107424</v>
      </c>
      <c r="L82" s="5">
        <v>108759</v>
      </c>
      <c r="M82" s="6">
        <v>16589</v>
      </c>
      <c r="N82" s="6">
        <v>17064</v>
      </c>
      <c r="O82" s="6">
        <f t="shared" si="3"/>
        <v>475</v>
      </c>
      <c r="P82" s="6">
        <f t="shared" si="4"/>
        <v>19.791666666666668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42857</v>
      </c>
      <c r="E83" s="9">
        <v>458</v>
      </c>
      <c r="F83" s="4">
        <v>42877</v>
      </c>
      <c r="G83" s="9">
        <v>465</v>
      </c>
      <c r="H83" s="5">
        <f t="shared" si="5"/>
        <v>7</v>
      </c>
      <c r="I83" s="5">
        <v>37552</v>
      </c>
      <c r="J83" s="5">
        <v>38466</v>
      </c>
      <c r="K83" s="5"/>
      <c r="L83" s="5"/>
      <c r="M83" s="6">
        <v>6857</v>
      </c>
      <c r="N83" s="6">
        <v>7316</v>
      </c>
      <c r="O83" s="6">
        <f t="shared" si="3"/>
        <v>459</v>
      </c>
      <c r="P83" s="6">
        <f t="shared" si="4"/>
        <v>19.125</v>
      </c>
      <c r="Q83" s="5"/>
    </row>
    <row r="84" spans="1:17" ht="15" customHeight="1">
      <c r="A84" s="1">
        <v>79</v>
      </c>
      <c r="B84" s="2" t="s">
        <v>78</v>
      </c>
      <c r="C84" s="3" t="s">
        <v>83</v>
      </c>
      <c r="D84" s="4">
        <v>42845</v>
      </c>
      <c r="E84" s="9"/>
      <c r="F84" s="4">
        <v>42877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42857</v>
      </c>
      <c r="E85" s="9">
        <v>682</v>
      </c>
      <c r="F85" s="4">
        <v>42877</v>
      </c>
      <c r="G85" s="9">
        <v>693</v>
      </c>
      <c r="H85" s="5">
        <f>G85-E85</f>
        <v>11</v>
      </c>
      <c r="I85" s="5">
        <v>56835</v>
      </c>
      <c r="J85" s="5">
        <v>58167</v>
      </c>
      <c r="K85" s="5">
        <v>56061</v>
      </c>
      <c r="L85" s="5">
        <v>57376</v>
      </c>
      <c r="M85" s="5">
        <v>7989</v>
      </c>
      <c r="N85" s="5">
        <v>8464</v>
      </c>
      <c r="O85" s="6">
        <f>N85-M85</f>
        <v>475</v>
      </c>
      <c r="P85" s="6">
        <f>O85/24</f>
        <v>19.791666666666668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42857</v>
      </c>
      <c r="E86" s="9">
        <v>1904</v>
      </c>
      <c r="F86" s="4">
        <v>42877</v>
      </c>
      <c r="G86" s="9">
        <v>1912</v>
      </c>
      <c r="H86" s="5">
        <f>G86-E86</f>
        <v>8</v>
      </c>
      <c r="I86" s="5">
        <v>211761</v>
      </c>
      <c r="J86" s="5">
        <v>213125</v>
      </c>
      <c r="K86" s="5">
        <v>212708</v>
      </c>
      <c r="L86" s="5">
        <v>214177</v>
      </c>
      <c r="M86" s="6">
        <v>34443</v>
      </c>
      <c r="N86" s="6">
        <v>34925</v>
      </c>
      <c r="O86" s="6">
        <f>N86-M86</f>
        <v>482</v>
      </c>
      <c r="P86" s="6">
        <f>O86/24</f>
        <v>20.083333333333332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42857</v>
      </c>
      <c r="E87" s="9">
        <v>2172</v>
      </c>
      <c r="F87" s="4">
        <v>42877</v>
      </c>
      <c r="G87" s="9">
        <v>2181</v>
      </c>
      <c r="H87" s="5">
        <f>G87-E87</f>
        <v>9</v>
      </c>
      <c r="I87" s="5">
        <v>235281</v>
      </c>
      <c r="J87" s="5">
        <v>236702</v>
      </c>
      <c r="K87" s="5">
        <v>235527</v>
      </c>
      <c r="L87" s="5">
        <v>236944</v>
      </c>
      <c r="M87" s="6">
        <v>34536</v>
      </c>
      <c r="N87" s="6">
        <v>35018</v>
      </c>
      <c r="O87" s="6">
        <f>N87-M87</f>
        <v>482</v>
      </c>
      <c r="P87" s="6">
        <f>O87/24</f>
        <v>20.083333333333332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42857</v>
      </c>
      <c r="E88" s="9">
        <v>1569</v>
      </c>
      <c r="F88" s="4">
        <v>42877</v>
      </c>
      <c r="G88" s="9">
        <v>1580</v>
      </c>
      <c r="H88" s="5">
        <f>G88-E88</f>
        <v>11</v>
      </c>
      <c r="I88" s="5">
        <v>146978</v>
      </c>
      <c r="J88" s="5">
        <v>148397</v>
      </c>
      <c r="K88" s="5">
        <v>141650</v>
      </c>
      <c r="L88" s="5">
        <v>141651</v>
      </c>
      <c r="M88" s="6">
        <v>25006</v>
      </c>
      <c r="N88" s="6">
        <v>25480</v>
      </c>
      <c r="O88" s="6">
        <f>N88-M88</f>
        <v>474</v>
      </c>
      <c r="P88" s="6">
        <f>O88/24</f>
        <v>19.75</v>
      </c>
      <c r="Q88" s="5"/>
    </row>
    <row r="89" spans="1:17" ht="15.75" customHeight="1">
      <c r="A89" s="1">
        <v>84</v>
      </c>
      <c r="B89" s="2" t="s">
        <v>73</v>
      </c>
      <c r="C89" s="3" t="s">
        <v>83</v>
      </c>
      <c r="D89" s="4">
        <v>42845</v>
      </c>
      <c r="E89" s="9">
        <v>992</v>
      </c>
      <c r="F89" s="4">
        <v>42877</v>
      </c>
      <c r="G89" s="9">
        <v>1021</v>
      </c>
      <c r="H89" s="5">
        <f t="shared" si="5"/>
        <v>29</v>
      </c>
      <c r="I89" s="5">
        <v>61370</v>
      </c>
      <c r="J89" s="5">
        <v>63509</v>
      </c>
      <c r="K89" s="5">
        <v>49341</v>
      </c>
      <c r="L89" s="5">
        <v>51179</v>
      </c>
      <c r="M89" s="5">
        <v>24712</v>
      </c>
      <c r="N89" s="5">
        <v>25480</v>
      </c>
      <c r="O89" s="6">
        <f t="shared" si="3"/>
        <v>768</v>
      </c>
      <c r="P89" s="6">
        <f t="shared" si="4"/>
        <v>32</v>
      </c>
      <c r="Q89" s="5">
        <f>(J89-I89)-(L89-K89)</f>
        <v>301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42857</v>
      </c>
      <c r="E90" s="9">
        <v>1404</v>
      </c>
      <c r="F90" s="4">
        <v>42877</v>
      </c>
      <c r="G90" s="9">
        <v>1411</v>
      </c>
      <c r="H90" s="5">
        <f t="shared" si="5"/>
        <v>7</v>
      </c>
      <c r="I90" s="5">
        <v>105597</v>
      </c>
      <c r="J90" s="5">
        <v>106566</v>
      </c>
      <c r="K90" s="5">
        <v>73675</v>
      </c>
      <c r="L90" s="5">
        <v>74655</v>
      </c>
      <c r="M90" s="6">
        <v>25691</v>
      </c>
      <c r="N90" s="6">
        <v>26165</v>
      </c>
      <c r="O90" s="6">
        <f t="shared" si="3"/>
        <v>474</v>
      </c>
      <c r="P90" s="6">
        <f t="shared" si="4"/>
        <v>19.75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42857</v>
      </c>
      <c r="E91" s="9">
        <v>4260</v>
      </c>
      <c r="F91" s="4">
        <v>42877</v>
      </c>
      <c r="G91" s="9">
        <v>4269</v>
      </c>
      <c r="H91" s="5">
        <f t="shared" si="5"/>
        <v>9</v>
      </c>
      <c r="I91" s="5">
        <v>462553</v>
      </c>
      <c r="J91" s="5">
        <v>464458</v>
      </c>
      <c r="K91" s="5"/>
      <c r="L91" s="5"/>
      <c r="M91" s="6">
        <v>55320</v>
      </c>
      <c r="N91" s="6">
        <v>55668</v>
      </c>
      <c r="O91" s="6">
        <f t="shared" si="3"/>
        <v>348</v>
      </c>
      <c r="P91" s="6">
        <f t="shared" si="4"/>
        <v>14.5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42857</v>
      </c>
      <c r="E92" s="13">
        <v>198</v>
      </c>
      <c r="F92" s="4">
        <v>42877</v>
      </c>
      <c r="G92" s="13">
        <v>199</v>
      </c>
      <c r="H92" s="5">
        <f t="shared" si="5"/>
        <v>1</v>
      </c>
      <c r="I92" s="6">
        <v>17365</v>
      </c>
      <c r="J92" s="6">
        <v>17561</v>
      </c>
      <c r="K92" s="6">
        <v>17643</v>
      </c>
      <c r="L92" s="6">
        <v>17842</v>
      </c>
      <c r="M92" s="6">
        <v>16586</v>
      </c>
      <c r="N92" s="6">
        <v>17060</v>
      </c>
      <c r="O92" s="6">
        <f t="shared" si="3"/>
        <v>474</v>
      </c>
      <c r="P92" s="6">
        <f t="shared" si="4"/>
        <v>19.75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42857</v>
      </c>
      <c r="E93" s="13">
        <v>402</v>
      </c>
      <c r="F93" s="4">
        <v>42877</v>
      </c>
      <c r="G93" s="13">
        <v>404</v>
      </c>
      <c r="H93" s="5">
        <f t="shared" si="5"/>
        <v>2</v>
      </c>
      <c r="I93" s="5">
        <v>50145</v>
      </c>
      <c r="J93" s="5">
        <v>50412</v>
      </c>
      <c r="K93" s="6"/>
      <c r="L93" s="6"/>
      <c r="M93" s="5">
        <v>6010</v>
      </c>
      <c r="N93" s="5">
        <v>6430</v>
      </c>
      <c r="O93" s="6">
        <f t="shared" si="3"/>
        <v>420</v>
      </c>
      <c r="P93" s="6">
        <f t="shared" si="4"/>
        <v>17.5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42857</v>
      </c>
      <c r="E94" s="9">
        <v>1379</v>
      </c>
      <c r="F94" s="4">
        <v>42877</v>
      </c>
      <c r="G94" s="9">
        <v>1387</v>
      </c>
      <c r="H94" s="5">
        <f t="shared" si="5"/>
        <v>8</v>
      </c>
      <c r="I94" s="5">
        <v>176042</v>
      </c>
      <c r="J94" s="5">
        <v>178072</v>
      </c>
      <c r="K94" s="5">
        <v>176584</v>
      </c>
      <c r="L94" s="5">
        <v>178604</v>
      </c>
      <c r="M94" s="6">
        <v>25690</v>
      </c>
      <c r="N94" s="6">
        <v>26171</v>
      </c>
      <c r="O94" s="6">
        <f t="shared" si="3"/>
        <v>481</v>
      </c>
      <c r="P94" s="6">
        <f t="shared" si="4"/>
        <v>20.041666666666668</v>
      </c>
      <c r="Q94" s="5"/>
    </row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2017-07-25T12:56:39Z</dcterms:modified>
  <cp:category/>
  <cp:version/>
  <cp:contentType/>
  <cp:contentStatus/>
</cp:coreProperties>
</file>